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E:\Downloads\packing list\"/>
    </mc:Choice>
  </mc:AlternateContent>
  <xr:revisionPtr revIDLastSave="0" documentId="13_ncr:1_{F3605AE6-9625-459E-A721-7B1DD210FF01}" xr6:coauthVersionLast="45" xr6:coauthVersionMax="45" xr10:uidLastSave="{00000000-0000-0000-0000-000000000000}"/>
  <bookViews>
    <workbookView xWindow="-108" yWindow="-108" windowWidth="23256" windowHeight="12576" tabRatio="716" xr2:uid="{00000000-000D-0000-FFFF-FFFF00000000}"/>
  </bookViews>
  <sheets>
    <sheet name="INSIGNIA 30ML EDP&amp;EDT PKG-SP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5" i="1" l="1"/>
  <c r="V15" i="1"/>
  <c r="AD14" i="1"/>
  <c r="V14" i="1"/>
  <c r="AD13" i="1"/>
  <c r="V13" i="1"/>
  <c r="AD12" i="1"/>
  <c r="V12" i="1"/>
  <c r="AD11" i="1"/>
  <c r="V11" i="1"/>
  <c r="AD10" i="1"/>
  <c r="V10" i="1"/>
  <c r="AD9" i="1"/>
  <c r="V9" i="1"/>
  <c r="AD8" i="1"/>
  <c r="V8" i="1"/>
  <c r="AD7" i="1"/>
  <c r="V7" i="1"/>
</calcChain>
</file>

<file path=xl/sharedStrings.xml><?xml version="1.0" encoding="utf-8"?>
<sst xmlns="http://schemas.openxmlformats.org/spreadsheetml/2006/main" count="65" uniqueCount="48">
  <si>
    <t>Packing Specification</t>
  </si>
  <si>
    <t>Product Code</t>
  </si>
  <si>
    <t>Description</t>
  </si>
  <si>
    <t>Product Size 
(ml)</t>
  </si>
  <si>
    <t>Unit (Product) Dimensions (CM)</t>
  </si>
  <si>
    <t>Unit Carton Dimensions (CM)</t>
  </si>
  <si>
    <t>Units Per Shink</t>
  </si>
  <si>
    <t>Shrinks Per Carton</t>
  </si>
  <si>
    <t>Units Per Carton</t>
  </si>
  <si>
    <t>Cartons Per Pallet</t>
  </si>
  <si>
    <t>Units Per Pallet</t>
  </si>
  <si>
    <t>Unit Barcode (EAN)</t>
  </si>
  <si>
    <t>Outer Carton Barcode (ITF)</t>
  </si>
  <si>
    <t>Outer Carton Dimensions (CM)</t>
  </si>
  <si>
    <t>CBM/Carton</t>
  </si>
  <si>
    <t>W</t>
  </si>
  <si>
    <t>D</t>
  </si>
  <si>
    <t>H</t>
  </si>
  <si>
    <t>Gross weight (kgs)</t>
  </si>
  <si>
    <t>TI</t>
  </si>
  <si>
    <t>HI</t>
  </si>
  <si>
    <t>Gross Weight (KG)</t>
  </si>
  <si>
    <t>L</t>
  </si>
  <si>
    <t>INSIGNIA EAU DE PARFUM 100ML POUR FEMME RANGE</t>
  </si>
  <si>
    <t>TI: No of cases per layer HI: No of layers per pallet</t>
  </si>
  <si>
    <t xml:space="preserve">Pallet Dimensions Including goods  </t>
  </si>
  <si>
    <t>Gross Wt  (kg)</t>
  </si>
  <si>
    <t>INSEDPBOR100</t>
  </si>
  <si>
    <t>BOURBON EDP</t>
  </si>
  <si>
    <t>100ml</t>
  </si>
  <si>
    <t>INSEDPDIV100</t>
  </si>
  <si>
    <t>DIVINE EDP</t>
  </si>
  <si>
    <t>INSEDPFAN100</t>
  </si>
  <si>
    <t>FANCY EDP</t>
  </si>
  <si>
    <t>INSEDPFAS100</t>
  </si>
  <si>
    <t>FASHION WOMEN EDP</t>
  </si>
  <si>
    <t>INSEDPIMP100</t>
  </si>
  <si>
    <t>IMPERIAL EDP</t>
  </si>
  <si>
    <t>INSEDPLOV100</t>
  </si>
  <si>
    <t>LOVELY GIRL EDP</t>
  </si>
  <si>
    <t>INSEDPMYS100</t>
  </si>
  <si>
    <t>MYSTERY EDP</t>
  </si>
  <si>
    <t>INSEDPPAR100</t>
  </si>
  <si>
    <t>PARADISE EDP</t>
  </si>
  <si>
    <t>INSEDPSUB100</t>
  </si>
  <si>
    <t>SUBLIME EDP</t>
  </si>
  <si>
    <t xml:space="preserve">
Cartons Per 20' Container (30 CBM) = 650 Cartons (8x6x100ml) = 31,200 Pcs 
Cartons Per 40’ HC Container (65 CBM) = 1,350 Cartons (8x6x100ml) = 64,800 Pcs 
</t>
  </si>
  <si>
    <t>Insignia Eau De Parfum 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</si>
</sst>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0"/>
      <name val="Arial"/>
      <family val="2"/>
    </font>
    <font>
      <sz val="10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name val="Verdana"/>
      <family val="2"/>
    </font>
    <font>
      <sz val="14"/>
      <color theme="1"/>
      <name val="Verdana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FF0000"/>
      <name val="Verdana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/>
    </xf>
    <xf numFmtId="0" fontId="8" fillId="0" borderId="0" xfId="0" applyFont="1"/>
    <xf numFmtId="0" fontId="4" fillId="0" borderId="4" xfId="0" applyFont="1" applyBorder="1" applyAlignment="1">
      <alignment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/>
    </xf>
    <xf numFmtId="2" fontId="6" fillId="0" borderId="4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/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" xfId="0" applyFont="1" applyBorder="1"/>
    <xf numFmtId="0" fontId="5" fillId="3" borderId="4" xfId="0" applyFont="1" applyFill="1" applyBorder="1" applyAlignment="1">
      <alignment horizontal="center" wrapText="1" readingOrder="1"/>
    </xf>
    <xf numFmtId="2" fontId="5" fillId="3" borderId="5" xfId="0" applyNumberFormat="1" applyFont="1" applyFill="1" applyBorder="1" applyAlignment="1">
      <alignment horizontal="center" wrapText="1" readingOrder="1"/>
    </xf>
    <xf numFmtId="0" fontId="5" fillId="3" borderId="5" xfId="0" applyFont="1" applyFill="1" applyBorder="1" applyAlignment="1">
      <alignment horizontal="center" wrapText="1" readingOrder="1"/>
    </xf>
    <xf numFmtId="165" fontId="5" fillId="3" borderId="5" xfId="0" applyNumberFormat="1" applyFont="1" applyFill="1" applyBorder="1" applyAlignment="1">
      <alignment horizontal="center" wrapText="1" readingOrder="1"/>
    </xf>
    <xf numFmtId="0" fontId="5" fillId="0" borderId="4" xfId="1" applyFont="1" applyBorder="1" applyAlignment="1">
      <alignment horizontal="center"/>
    </xf>
    <xf numFmtId="3" fontId="5" fillId="0" borderId="4" xfId="1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wrapText="1" readingOrder="1"/>
    </xf>
    <xf numFmtId="1" fontId="7" fillId="3" borderId="4" xfId="0" applyNumberFormat="1" applyFont="1" applyFill="1" applyBorder="1" applyAlignment="1">
      <alignment horizontal="center" wrapText="1" readingOrder="1"/>
    </xf>
    <xf numFmtId="2" fontId="5" fillId="0" borderId="4" xfId="1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 readingOrder="1"/>
    </xf>
    <xf numFmtId="2" fontId="5" fillId="0" borderId="4" xfId="0" applyNumberFormat="1" applyFont="1" applyBorder="1" applyAlignment="1">
      <alignment horizontal="center" wrapText="1" readingOrder="1"/>
    </xf>
    <xf numFmtId="2" fontId="5" fillId="3" borderId="4" xfId="0" applyNumberFormat="1" applyFont="1" applyFill="1" applyBorder="1" applyAlignment="1">
      <alignment horizontal="center" wrapText="1" readingOrder="1"/>
    </xf>
    <xf numFmtId="165" fontId="5" fillId="3" borderId="4" xfId="0" applyNumberFormat="1" applyFont="1" applyFill="1" applyBorder="1" applyAlignment="1">
      <alignment horizontal="center" wrapText="1" readingOrder="1"/>
    </xf>
    <xf numFmtId="165" fontId="6" fillId="0" borderId="4" xfId="1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E765"/>
  </sheetPr>
  <dimension ref="A1:AD16"/>
  <sheetViews>
    <sheetView tabSelected="1" zoomScale="75" zoomScaleNormal="75" zoomScalePageLayoutView="75" workbookViewId="0">
      <pane ySplit="6" topLeftCell="A7" activePane="bottomLeft" state="frozen"/>
      <selection pane="bottomLeft" activeCell="B2" sqref="B2"/>
    </sheetView>
  </sheetViews>
  <sheetFormatPr defaultColWidth="8.88671875" defaultRowHeight="13.2" x14ac:dyDescent="0.25"/>
  <cols>
    <col min="1" max="1" width="7.77734375" customWidth="1"/>
    <col min="2" max="2" width="56.6640625" customWidth="1"/>
    <col min="3" max="3" width="22.109375" customWidth="1"/>
    <col min="4" max="5" width="14.109375" customWidth="1"/>
    <col min="6" max="6" width="14.6640625" customWidth="1"/>
    <col min="7" max="11" width="16.33203125" customWidth="1"/>
    <col min="12" max="12" width="17" customWidth="1"/>
    <col min="13" max="13" width="20" customWidth="1"/>
    <col min="14" max="14" width="16.88671875" customWidth="1"/>
    <col min="15" max="15" width="16.44140625" customWidth="1"/>
    <col min="16" max="16" width="17.44140625" customWidth="1"/>
    <col min="17" max="17" width="27.44140625" customWidth="1"/>
    <col min="18" max="18" width="16.44140625" customWidth="1"/>
    <col min="19" max="19" width="18.109375" customWidth="1"/>
    <col min="20" max="20" width="15.33203125" customWidth="1"/>
    <col min="21" max="21" width="13.109375" customWidth="1"/>
    <col min="22" max="22" width="32" customWidth="1"/>
    <col min="23" max="23" width="25.44140625" customWidth="1"/>
    <col min="24" max="24" width="27" customWidth="1"/>
    <col min="25" max="25" width="24.6640625" customWidth="1"/>
    <col min="26" max="26" width="13.33203125" customWidth="1"/>
    <col min="27" max="27" width="13" customWidth="1"/>
    <col min="28" max="28" width="16.6640625" customWidth="1"/>
    <col min="29" max="29" width="23.33203125" customWidth="1"/>
  </cols>
  <sheetData>
    <row r="1" spans="1:30" ht="21" x14ac:dyDescent="0.4">
      <c r="A1" s="5" t="s">
        <v>47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ht="21" x14ac:dyDescent="0.4">
      <c r="A2" s="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27.75" customHeight="1" x14ac:dyDescent="0.3">
      <c r="A4" s="1"/>
      <c r="B4" s="16" t="s">
        <v>23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66" customHeight="1" x14ac:dyDescent="0.3">
      <c r="A5" s="1"/>
      <c r="B5" s="8" t="s">
        <v>1</v>
      </c>
      <c r="C5" s="8" t="s">
        <v>2</v>
      </c>
      <c r="D5" s="17" t="s">
        <v>3</v>
      </c>
      <c r="E5" s="12" t="s">
        <v>4</v>
      </c>
      <c r="F5" s="13"/>
      <c r="G5" s="13"/>
      <c r="H5" s="14"/>
      <c r="I5" s="12" t="s">
        <v>5</v>
      </c>
      <c r="J5" s="13"/>
      <c r="K5" s="13"/>
      <c r="L5" s="14"/>
      <c r="M5" s="8" t="s">
        <v>6</v>
      </c>
      <c r="N5" s="8" t="s">
        <v>7</v>
      </c>
      <c r="O5" s="8" t="s">
        <v>8</v>
      </c>
      <c r="P5" s="8" t="s">
        <v>9</v>
      </c>
      <c r="Q5" s="8" t="s">
        <v>10</v>
      </c>
      <c r="R5" s="12" t="s">
        <v>24</v>
      </c>
      <c r="S5" s="14"/>
      <c r="T5" s="18" t="s">
        <v>25</v>
      </c>
      <c r="U5" s="18"/>
      <c r="V5" s="18"/>
      <c r="W5" s="18"/>
      <c r="X5" s="7" t="s">
        <v>11</v>
      </c>
      <c r="Y5" s="7" t="s">
        <v>12</v>
      </c>
      <c r="Z5" s="12" t="s">
        <v>13</v>
      </c>
      <c r="AA5" s="13"/>
      <c r="AB5" s="13"/>
      <c r="AC5" s="14"/>
      <c r="AD5" s="8" t="s">
        <v>14</v>
      </c>
    </row>
    <row r="6" spans="1:30" ht="66.75" customHeight="1" x14ac:dyDescent="0.3">
      <c r="A6" s="1"/>
      <c r="B6" s="6"/>
      <c r="C6" s="6"/>
      <c r="D6" s="8"/>
      <c r="E6" s="19" t="s">
        <v>15</v>
      </c>
      <c r="F6" s="19" t="s">
        <v>16</v>
      </c>
      <c r="G6" s="19" t="s">
        <v>17</v>
      </c>
      <c r="H6" s="19" t="s">
        <v>18</v>
      </c>
      <c r="I6" s="19" t="s">
        <v>15</v>
      </c>
      <c r="J6" s="19" t="s">
        <v>16</v>
      </c>
      <c r="K6" s="19" t="s">
        <v>17</v>
      </c>
      <c r="L6" s="19" t="s">
        <v>18</v>
      </c>
      <c r="M6" s="6"/>
      <c r="N6" s="6"/>
      <c r="O6" s="6"/>
      <c r="P6" s="6"/>
      <c r="Q6" s="6"/>
      <c r="R6" s="8" t="s">
        <v>19</v>
      </c>
      <c r="S6" s="8" t="s">
        <v>20</v>
      </c>
      <c r="T6" s="8" t="s">
        <v>15</v>
      </c>
      <c r="U6" s="8" t="s">
        <v>16</v>
      </c>
      <c r="V6" s="8" t="s">
        <v>17</v>
      </c>
      <c r="W6" s="8" t="s">
        <v>21</v>
      </c>
      <c r="X6" s="9"/>
      <c r="Y6" s="20"/>
      <c r="Z6" s="2" t="s">
        <v>22</v>
      </c>
      <c r="AA6" s="2" t="s">
        <v>15</v>
      </c>
      <c r="AB6" s="2" t="s">
        <v>17</v>
      </c>
      <c r="AC6" s="3" t="s">
        <v>26</v>
      </c>
      <c r="AD6" s="3"/>
    </row>
    <row r="7" spans="1:30" ht="29.25" customHeight="1" x14ac:dyDescent="0.3">
      <c r="A7" s="1"/>
      <c r="B7" s="21" t="s">
        <v>27</v>
      </c>
      <c r="C7" s="21" t="s">
        <v>28</v>
      </c>
      <c r="D7" s="21" t="s">
        <v>29</v>
      </c>
      <c r="E7" s="22">
        <v>8</v>
      </c>
      <c r="F7" s="22">
        <v>4</v>
      </c>
      <c r="G7" s="22">
        <v>12</v>
      </c>
      <c r="H7" s="23">
        <v>0.30299999999999999</v>
      </c>
      <c r="I7" s="22">
        <v>9</v>
      </c>
      <c r="J7" s="22">
        <v>6.5</v>
      </c>
      <c r="K7" s="22">
        <v>13.3</v>
      </c>
      <c r="L7" s="24">
        <v>0.34</v>
      </c>
      <c r="M7" s="25">
        <v>6</v>
      </c>
      <c r="N7" s="25">
        <v>8</v>
      </c>
      <c r="O7" s="25">
        <v>48</v>
      </c>
      <c r="P7" s="25">
        <v>36</v>
      </c>
      <c r="Q7" s="26">
        <v>1728</v>
      </c>
      <c r="R7" s="25">
        <v>6</v>
      </c>
      <c r="S7" s="25">
        <v>6</v>
      </c>
      <c r="T7" s="27">
        <v>120</v>
      </c>
      <c r="U7" s="27">
        <v>100</v>
      </c>
      <c r="V7" s="27">
        <f t="shared" ref="V7:V15" si="0">S7*AB7+15</f>
        <v>189</v>
      </c>
      <c r="W7" s="28">
        <v>701</v>
      </c>
      <c r="X7" s="29">
        <v>5055116607914</v>
      </c>
      <c r="Y7" s="30">
        <v>25055116607918</v>
      </c>
      <c r="Z7" s="31">
        <v>41.5</v>
      </c>
      <c r="AA7" s="31">
        <v>38.5</v>
      </c>
      <c r="AB7" s="31">
        <v>29</v>
      </c>
      <c r="AC7" s="31">
        <v>18.100000000000001</v>
      </c>
      <c r="AD7" s="4">
        <f>0.415*0.385*0.29</f>
        <v>4.6334749999999994E-2</v>
      </c>
    </row>
    <row r="8" spans="1:30" ht="29.25" customHeight="1" x14ac:dyDescent="0.3">
      <c r="A8" s="1"/>
      <c r="B8" s="21" t="s">
        <v>30</v>
      </c>
      <c r="C8" s="21" t="s">
        <v>31</v>
      </c>
      <c r="D8" s="21" t="s">
        <v>29</v>
      </c>
      <c r="E8" s="10">
        <v>7</v>
      </c>
      <c r="F8" s="10">
        <v>3</v>
      </c>
      <c r="G8" s="10">
        <v>14</v>
      </c>
      <c r="H8" s="32">
        <v>0.3</v>
      </c>
      <c r="I8" s="10">
        <v>8.5</v>
      </c>
      <c r="J8" s="10">
        <v>4.7</v>
      </c>
      <c r="K8" s="10">
        <v>15</v>
      </c>
      <c r="L8" s="32">
        <v>0.33600000000000002</v>
      </c>
      <c r="M8" s="25">
        <v>6</v>
      </c>
      <c r="N8" s="25">
        <v>8</v>
      </c>
      <c r="O8" s="25">
        <v>48</v>
      </c>
      <c r="P8" s="25">
        <v>50</v>
      </c>
      <c r="Q8" s="26">
        <v>2400</v>
      </c>
      <c r="R8" s="25">
        <v>5</v>
      </c>
      <c r="S8" s="25">
        <v>10</v>
      </c>
      <c r="T8" s="27">
        <v>120</v>
      </c>
      <c r="U8" s="27">
        <v>100</v>
      </c>
      <c r="V8" s="27">
        <f t="shared" si="0"/>
        <v>190</v>
      </c>
      <c r="W8" s="28">
        <v>945</v>
      </c>
      <c r="X8" s="29">
        <v>5055116607785</v>
      </c>
      <c r="Y8" s="30">
        <v>25055116607789</v>
      </c>
      <c r="Z8" s="31">
        <v>53.5</v>
      </c>
      <c r="AA8" s="31">
        <v>40</v>
      </c>
      <c r="AB8" s="31">
        <v>17.5</v>
      </c>
      <c r="AC8" s="31">
        <v>17.86</v>
      </c>
      <c r="AD8" s="4">
        <f>0.535*0.4*0.175</f>
        <v>3.7450000000000004E-2</v>
      </c>
    </row>
    <row r="9" spans="1:30" ht="29.25" customHeight="1" x14ac:dyDescent="0.3">
      <c r="A9" s="1"/>
      <c r="B9" s="21" t="s">
        <v>32</v>
      </c>
      <c r="C9" s="21" t="s">
        <v>33</v>
      </c>
      <c r="D9" s="21" t="s">
        <v>29</v>
      </c>
      <c r="E9" s="10">
        <v>7</v>
      </c>
      <c r="F9" s="10">
        <v>3</v>
      </c>
      <c r="G9" s="10">
        <v>14</v>
      </c>
      <c r="H9" s="32">
        <v>0.3</v>
      </c>
      <c r="I9" s="10">
        <v>8.5</v>
      </c>
      <c r="J9" s="10">
        <v>4.7</v>
      </c>
      <c r="K9" s="10">
        <v>15</v>
      </c>
      <c r="L9" s="32">
        <v>0.33600000000000002</v>
      </c>
      <c r="M9" s="25">
        <v>6</v>
      </c>
      <c r="N9" s="25">
        <v>8</v>
      </c>
      <c r="O9" s="25">
        <v>48</v>
      </c>
      <c r="P9" s="25">
        <v>50</v>
      </c>
      <c r="Q9" s="26">
        <v>2400</v>
      </c>
      <c r="R9" s="25">
        <v>5</v>
      </c>
      <c r="S9" s="25">
        <v>10</v>
      </c>
      <c r="T9" s="27">
        <v>120</v>
      </c>
      <c r="U9" s="27">
        <v>100</v>
      </c>
      <c r="V9" s="27">
        <f t="shared" si="0"/>
        <v>190</v>
      </c>
      <c r="W9" s="28">
        <v>945</v>
      </c>
      <c r="X9" s="29">
        <v>5055116607839</v>
      </c>
      <c r="Y9" s="30">
        <v>25055116607833</v>
      </c>
      <c r="Z9" s="31">
        <v>53.5</v>
      </c>
      <c r="AA9" s="31">
        <v>40</v>
      </c>
      <c r="AB9" s="31">
        <v>17.5</v>
      </c>
      <c r="AC9" s="31">
        <v>17.86</v>
      </c>
      <c r="AD9" s="4">
        <f>0.535*0.4*0.175</f>
        <v>3.7450000000000004E-2</v>
      </c>
    </row>
    <row r="10" spans="1:30" ht="29.25" customHeight="1" x14ac:dyDescent="0.3">
      <c r="A10" s="1"/>
      <c r="B10" s="21" t="s">
        <v>34</v>
      </c>
      <c r="C10" s="21" t="s">
        <v>35</v>
      </c>
      <c r="D10" s="21" t="s">
        <v>29</v>
      </c>
      <c r="E10" s="10">
        <v>7</v>
      </c>
      <c r="F10" s="10">
        <v>3</v>
      </c>
      <c r="G10" s="10">
        <v>14</v>
      </c>
      <c r="H10" s="32">
        <v>0.3</v>
      </c>
      <c r="I10" s="10">
        <v>8.5</v>
      </c>
      <c r="J10" s="10">
        <v>4.7</v>
      </c>
      <c r="K10" s="10">
        <v>15</v>
      </c>
      <c r="L10" s="32">
        <v>0.33600000000000002</v>
      </c>
      <c r="M10" s="25">
        <v>6</v>
      </c>
      <c r="N10" s="25">
        <v>8</v>
      </c>
      <c r="O10" s="25">
        <v>48</v>
      </c>
      <c r="P10" s="25">
        <v>50</v>
      </c>
      <c r="Q10" s="26">
        <v>2400</v>
      </c>
      <c r="R10" s="25">
        <v>5</v>
      </c>
      <c r="S10" s="25">
        <v>10</v>
      </c>
      <c r="T10" s="27">
        <v>120</v>
      </c>
      <c r="U10" s="27">
        <v>100</v>
      </c>
      <c r="V10" s="27">
        <f t="shared" si="0"/>
        <v>190</v>
      </c>
      <c r="W10" s="28">
        <v>945</v>
      </c>
      <c r="X10" s="29">
        <v>5055116607754</v>
      </c>
      <c r="Y10" s="30">
        <v>25055116607758</v>
      </c>
      <c r="Z10" s="31">
        <v>53.5</v>
      </c>
      <c r="AA10" s="31">
        <v>40</v>
      </c>
      <c r="AB10" s="31">
        <v>17.5</v>
      </c>
      <c r="AC10" s="31">
        <v>17.86</v>
      </c>
      <c r="AD10" s="4">
        <f>0.535*0.4*0.175</f>
        <v>3.7450000000000004E-2</v>
      </c>
    </row>
    <row r="11" spans="1:30" ht="29.25" customHeight="1" x14ac:dyDescent="0.3">
      <c r="A11" s="1"/>
      <c r="B11" s="21" t="s">
        <v>36</v>
      </c>
      <c r="C11" s="21" t="s">
        <v>37</v>
      </c>
      <c r="D11" s="21" t="s">
        <v>29</v>
      </c>
      <c r="E11" s="33">
        <v>8</v>
      </c>
      <c r="F11" s="22">
        <v>4</v>
      </c>
      <c r="G11" s="22">
        <v>12</v>
      </c>
      <c r="H11" s="23">
        <v>0.30299999999999999</v>
      </c>
      <c r="I11" s="22">
        <v>9</v>
      </c>
      <c r="J11" s="22">
        <v>6.5</v>
      </c>
      <c r="K11" s="22">
        <v>13.3</v>
      </c>
      <c r="L11" s="24">
        <v>0.34</v>
      </c>
      <c r="M11" s="25">
        <v>6</v>
      </c>
      <c r="N11" s="25">
        <v>8</v>
      </c>
      <c r="O11" s="25">
        <v>48</v>
      </c>
      <c r="P11" s="25">
        <v>36</v>
      </c>
      <c r="Q11" s="26">
        <v>1728</v>
      </c>
      <c r="R11" s="25">
        <v>6</v>
      </c>
      <c r="S11" s="25">
        <v>6</v>
      </c>
      <c r="T11" s="27">
        <v>120</v>
      </c>
      <c r="U11" s="27">
        <v>100</v>
      </c>
      <c r="V11" s="27">
        <f t="shared" si="0"/>
        <v>189</v>
      </c>
      <c r="W11" s="28">
        <v>701</v>
      </c>
      <c r="X11" s="29">
        <v>5055116607761</v>
      </c>
      <c r="Y11" s="30">
        <v>25055116607765</v>
      </c>
      <c r="Z11" s="31">
        <v>41.5</v>
      </c>
      <c r="AA11" s="31">
        <v>38.5</v>
      </c>
      <c r="AB11" s="31">
        <v>29</v>
      </c>
      <c r="AC11" s="31">
        <v>18.100000000000001</v>
      </c>
      <c r="AD11" s="4">
        <f>0.415*0.385*0.29</f>
        <v>4.6334749999999994E-2</v>
      </c>
    </row>
    <row r="12" spans="1:30" ht="29.25" customHeight="1" x14ac:dyDescent="0.3">
      <c r="A12" s="1"/>
      <c r="B12" s="21" t="s">
        <v>38</v>
      </c>
      <c r="C12" s="21" t="s">
        <v>39</v>
      </c>
      <c r="D12" s="21" t="s">
        <v>29</v>
      </c>
      <c r="E12" s="10">
        <v>7</v>
      </c>
      <c r="F12" s="10">
        <v>3</v>
      </c>
      <c r="G12" s="10">
        <v>14</v>
      </c>
      <c r="H12" s="32">
        <v>0.3</v>
      </c>
      <c r="I12" s="10">
        <v>8.5</v>
      </c>
      <c r="J12" s="10">
        <v>4.7</v>
      </c>
      <c r="K12" s="10">
        <v>15</v>
      </c>
      <c r="L12" s="32">
        <v>0.33600000000000002</v>
      </c>
      <c r="M12" s="25">
        <v>6</v>
      </c>
      <c r="N12" s="25">
        <v>8</v>
      </c>
      <c r="O12" s="25">
        <v>48</v>
      </c>
      <c r="P12" s="25">
        <v>50</v>
      </c>
      <c r="Q12" s="26">
        <v>2400</v>
      </c>
      <c r="R12" s="25">
        <v>5</v>
      </c>
      <c r="S12" s="25">
        <v>10</v>
      </c>
      <c r="T12" s="27">
        <v>120</v>
      </c>
      <c r="U12" s="27">
        <v>100</v>
      </c>
      <c r="V12" s="27">
        <f t="shared" si="0"/>
        <v>190</v>
      </c>
      <c r="W12" s="28">
        <v>945</v>
      </c>
      <c r="X12" s="29">
        <v>5055116607778</v>
      </c>
      <c r="Y12" s="30">
        <v>25055116607772</v>
      </c>
      <c r="Z12" s="31">
        <v>53.5</v>
      </c>
      <c r="AA12" s="31">
        <v>40</v>
      </c>
      <c r="AB12" s="31">
        <v>17.5</v>
      </c>
      <c r="AC12" s="31">
        <v>17.86</v>
      </c>
      <c r="AD12" s="4">
        <f>0.535*0.4*0.175</f>
        <v>3.7450000000000004E-2</v>
      </c>
    </row>
    <row r="13" spans="1:30" ht="29.25" customHeight="1" x14ac:dyDescent="0.3">
      <c r="A13" s="1"/>
      <c r="B13" s="21" t="s">
        <v>40</v>
      </c>
      <c r="C13" s="21" t="s">
        <v>41</v>
      </c>
      <c r="D13" s="21" t="s">
        <v>29</v>
      </c>
      <c r="E13" s="34">
        <v>8</v>
      </c>
      <c r="F13" s="35">
        <v>4</v>
      </c>
      <c r="G13" s="35">
        <v>12</v>
      </c>
      <c r="H13" s="21">
        <v>0.30299999999999999</v>
      </c>
      <c r="I13" s="35">
        <v>9</v>
      </c>
      <c r="J13" s="35">
        <v>6.5</v>
      </c>
      <c r="K13" s="35">
        <v>13.3</v>
      </c>
      <c r="L13" s="36">
        <v>0.34</v>
      </c>
      <c r="M13" s="25">
        <v>6</v>
      </c>
      <c r="N13" s="25">
        <v>8</v>
      </c>
      <c r="O13" s="25">
        <v>48</v>
      </c>
      <c r="P13" s="25">
        <v>36</v>
      </c>
      <c r="Q13" s="26">
        <v>1728</v>
      </c>
      <c r="R13" s="25">
        <v>6</v>
      </c>
      <c r="S13" s="25">
        <v>6</v>
      </c>
      <c r="T13" s="27">
        <v>120</v>
      </c>
      <c r="U13" s="27">
        <v>100</v>
      </c>
      <c r="V13" s="27">
        <f t="shared" si="0"/>
        <v>189</v>
      </c>
      <c r="W13" s="28">
        <v>701</v>
      </c>
      <c r="X13" s="29">
        <v>5055116607884</v>
      </c>
      <c r="Y13" s="30">
        <v>25055116607888</v>
      </c>
      <c r="Z13" s="31">
        <v>41.5</v>
      </c>
      <c r="AA13" s="31">
        <v>38.5</v>
      </c>
      <c r="AB13" s="31">
        <v>29</v>
      </c>
      <c r="AC13" s="31">
        <v>18.100000000000001</v>
      </c>
      <c r="AD13" s="4">
        <f>0.415*0.385*0.29</f>
        <v>4.6334749999999994E-2</v>
      </c>
    </row>
    <row r="14" spans="1:30" ht="29.25" customHeight="1" x14ac:dyDescent="0.3">
      <c r="A14" s="1"/>
      <c r="B14" s="21" t="s">
        <v>42</v>
      </c>
      <c r="C14" s="21" t="s">
        <v>43</v>
      </c>
      <c r="D14" s="21" t="s">
        <v>29</v>
      </c>
      <c r="E14" s="11">
        <v>7</v>
      </c>
      <c r="F14" s="11">
        <v>3</v>
      </c>
      <c r="G14" s="11">
        <v>14</v>
      </c>
      <c r="H14" s="37">
        <v>0.3</v>
      </c>
      <c r="I14" s="11">
        <v>8.5</v>
      </c>
      <c r="J14" s="11">
        <v>4.7</v>
      </c>
      <c r="K14" s="11">
        <v>15</v>
      </c>
      <c r="L14" s="37">
        <v>0.33600000000000002</v>
      </c>
      <c r="M14" s="25">
        <v>6</v>
      </c>
      <c r="N14" s="25">
        <v>8</v>
      </c>
      <c r="O14" s="25">
        <v>48</v>
      </c>
      <c r="P14" s="25">
        <v>50</v>
      </c>
      <c r="Q14" s="26">
        <v>2400</v>
      </c>
      <c r="R14" s="25">
        <v>5</v>
      </c>
      <c r="S14" s="25">
        <v>10</v>
      </c>
      <c r="T14" s="27">
        <v>120</v>
      </c>
      <c r="U14" s="27">
        <v>100</v>
      </c>
      <c r="V14" s="27">
        <f t="shared" si="0"/>
        <v>190</v>
      </c>
      <c r="W14" s="28">
        <v>945</v>
      </c>
      <c r="X14" s="29">
        <v>5055116607792</v>
      </c>
      <c r="Y14" s="30">
        <v>25055116607796</v>
      </c>
      <c r="Z14" s="31">
        <v>53.5</v>
      </c>
      <c r="AA14" s="31">
        <v>40</v>
      </c>
      <c r="AB14" s="31">
        <v>17.5</v>
      </c>
      <c r="AC14" s="31">
        <v>17.86</v>
      </c>
      <c r="AD14" s="4">
        <f>0.535*0.4*0.175</f>
        <v>3.7450000000000004E-2</v>
      </c>
    </row>
    <row r="15" spans="1:30" ht="29.25" customHeight="1" x14ac:dyDescent="0.3">
      <c r="A15" s="1"/>
      <c r="B15" s="21" t="s">
        <v>44</v>
      </c>
      <c r="C15" s="21" t="s">
        <v>45</v>
      </c>
      <c r="D15" s="21" t="s">
        <v>29</v>
      </c>
      <c r="E15" s="11">
        <v>7</v>
      </c>
      <c r="F15" s="11">
        <v>3</v>
      </c>
      <c r="G15" s="11">
        <v>14</v>
      </c>
      <c r="H15" s="37">
        <v>0.3</v>
      </c>
      <c r="I15" s="11">
        <v>8.5</v>
      </c>
      <c r="J15" s="11">
        <v>4.7</v>
      </c>
      <c r="K15" s="11">
        <v>15</v>
      </c>
      <c r="L15" s="37">
        <v>0.33600000000000002</v>
      </c>
      <c r="M15" s="25">
        <v>6</v>
      </c>
      <c r="N15" s="25">
        <v>8</v>
      </c>
      <c r="O15" s="25">
        <v>48</v>
      </c>
      <c r="P15" s="25">
        <v>50</v>
      </c>
      <c r="Q15" s="26">
        <v>2400</v>
      </c>
      <c r="R15" s="25">
        <v>5</v>
      </c>
      <c r="S15" s="25">
        <v>10</v>
      </c>
      <c r="T15" s="27">
        <v>120</v>
      </c>
      <c r="U15" s="27">
        <v>100</v>
      </c>
      <c r="V15" s="27">
        <f t="shared" si="0"/>
        <v>190</v>
      </c>
      <c r="W15" s="28">
        <v>945</v>
      </c>
      <c r="X15" s="29">
        <v>5055116607808</v>
      </c>
      <c r="Y15" s="30">
        <v>25055116607802</v>
      </c>
      <c r="Z15" s="31">
        <v>53.5</v>
      </c>
      <c r="AA15" s="31">
        <v>40</v>
      </c>
      <c r="AB15" s="31">
        <v>17.5</v>
      </c>
      <c r="AC15" s="31">
        <v>17.86</v>
      </c>
      <c r="AD15" s="4">
        <f>0.535*0.4*0.175</f>
        <v>3.7450000000000004E-2</v>
      </c>
    </row>
    <row r="16" spans="1:30" ht="57.75" customHeight="1" x14ac:dyDescent="0.3">
      <c r="A16" s="1"/>
      <c r="B16" s="38" t="s">
        <v>46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</sheetData>
  <mergeCells count="7">
    <mergeCell ref="B4:AD4"/>
    <mergeCell ref="E5:H5"/>
    <mergeCell ref="I5:L5"/>
    <mergeCell ref="R5:S5"/>
    <mergeCell ref="T5:W5"/>
    <mergeCell ref="Z5:AC5"/>
    <mergeCell ref="B16:AD16"/>
  </mergeCells>
  <pageMargins left="0.7" right="0.7" top="0.75" bottom="0.75" header="0.3" footer="0.3"/>
  <pageSetup paperSize="9" scale="43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2CE03D00934247B40017409D2CAB3F" ma:contentTypeVersion="10" ma:contentTypeDescription="Create a new document." ma:contentTypeScope="" ma:versionID="c9a31f26bb28377cc94baf02641e576f">
  <xsd:schema xmlns:xsd="http://www.w3.org/2001/XMLSchema" xmlns:xs="http://www.w3.org/2001/XMLSchema" xmlns:p="http://schemas.microsoft.com/office/2006/metadata/properties" xmlns:ns2="ccc1b84f-41bf-4dee-985e-eb5286f8910a" targetNamespace="http://schemas.microsoft.com/office/2006/metadata/properties" ma:root="true" ma:fieldsID="a9f24842bc6e2b82f840b2c787548ba8" ns2:_="">
    <xsd:import namespace="ccc1b84f-41bf-4dee-985e-eb5286f891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1b84f-41bf-4dee-985e-eb5286f89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A722D8-106F-44D3-B8F8-BE3ED29889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c1b84f-41bf-4dee-985e-eb5286f891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6C0BB-DC1A-4F44-B298-2DCB0DE28C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B10FEC-A135-48D0-979B-B1445EE043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INSIGNIA 30ML EDP&amp;EDT PKG-SPEC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 Shah</dc:creator>
  <cp:lastModifiedBy>Ashish</cp:lastModifiedBy>
  <cp:revision/>
  <dcterms:created xsi:type="dcterms:W3CDTF">2019-03-21T19:01:05Z</dcterms:created>
  <dcterms:modified xsi:type="dcterms:W3CDTF">2020-07-24T10:43:45Z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0x010100AC2CE03D00934247B40017409D2CAB3F</vt:lpwstr>
  </property>
</Properties>
</file>